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<sst xmlns="http://schemas.openxmlformats.org/spreadsheetml/2006/main" count="51" uniqueCount="47">
  <si>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NVFC Volunteer Fire Service Project</t>
  </si>
  <si>
    <t>Number of Stations</t>
  </si>
  <si>
    <t>Number of Apparatus</t>
  </si>
  <si>
    <t>Engines</t>
  </si>
  <si>
    <t>Aerial Trucks</t>
  </si>
  <si>
    <t>Tankers</t>
  </si>
  <si>
    <t>Rescue Trucks</t>
  </si>
  <si>
    <t>Brush Trucks</t>
  </si>
  <si>
    <t>Ambulances</t>
  </si>
  <si>
    <t>Active Volunteers</t>
  </si>
  <si>
    <t>Fire Ground Operations</t>
  </si>
  <si>
    <t>Administrative</t>
  </si>
  <si>
    <t>Fundraising</t>
  </si>
  <si>
    <t>Chief</t>
  </si>
  <si>
    <t>Deputy Chief</t>
  </si>
  <si>
    <t>Assistant Chief</t>
  </si>
  <si>
    <t>Captain</t>
  </si>
  <si>
    <t>Drivers</t>
  </si>
  <si>
    <t>Medics</t>
  </si>
  <si>
    <t>Fire/ Rescue Personnel</t>
  </si>
  <si>
    <r>
      <t xml:space="preserve">Starting Salary for career personnel in the vicinity </t>
    </r>
    <r>
      <rPr>
        <sz val="10"/>
        <rFont val="Arial"/>
        <family val="2"/>
      </rPr>
      <t>(including benefits)</t>
    </r>
  </si>
  <si>
    <t>Career Fire Fighter Costs</t>
  </si>
  <si>
    <t>Population Protected</t>
  </si>
  <si>
    <t>Area Protected (square miles)</t>
  </si>
  <si>
    <t>Lieutenants</t>
  </si>
  <si>
    <t>Personal Protective Clothing Costs</t>
  </si>
  <si>
    <t>Apparatus Costs</t>
  </si>
  <si>
    <t>Average Salary of Officers in the vicinity</t>
  </si>
  <si>
    <t>Capital Equipment Expense</t>
  </si>
  <si>
    <t>Number of Career Personnel Necessary</t>
  </si>
  <si>
    <t>Officers</t>
  </si>
  <si>
    <t>Firefighters</t>
  </si>
  <si>
    <t>Current Operating Expenses</t>
  </si>
  <si>
    <t>Current Company Value</t>
  </si>
  <si>
    <t>Total Annual Volunteer Savings</t>
  </si>
  <si>
    <t>Utility Vehicles</t>
  </si>
  <si>
    <t xml:space="preserve">Career Administrative Costs </t>
  </si>
  <si>
    <t>Total Career Costs</t>
  </si>
  <si>
    <t>Number of Residences</t>
  </si>
  <si>
    <t>Ownership of Assets</t>
  </si>
  <si>
    <t>If there are no salaries paid for any position, use a nearby city costs for these entries.</t>
  </si>
  <si>
    <t>If there are no cities nearby that can be used, use police salaries for this portion.</t>
  </si>
  <si>
    <t>The model calculates the summary information, based on national standards/averages</t>
  </si>
  <si>
    <t>Savings per Residence</t>
  </si>
  <si>
    <t>Savings per Fire Fighter</t>
  </si>
  <si>
    <t>Safer Funding, Incentives, Stipends, Cash-per-call expense</t>
  </si>
  <si>
    <t>$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</si>
</sst>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0_);_(* \(#,##0.0000\);_(* &quot;-&quot;??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5"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169" fontId="0" fillId="0" borderId="0" xfId="44" applyNumberFormat="1" applyFont="1" applyAlignment="1">
      <alignment/>
    </xf>
    <xf numFmtId="169" fontId="4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5" fillId="0" borderId="0" xfId="44" applyNumberFormat="1" applyFont="1" applyAlignment="1">
      <alignment/>
    </xf>
    <xf numFmtId="0" fontId="0" fillId="0" borderId="0" xfId="0" applyFont="1" applyAlignment="1">
      <alignment/>
    </xf>
    <xf numFmtId="169" fontId="2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0" fontId="0" fillId="0" borderId="10" xfId="0" applyBorder="1" applyAlignment="1">
      <alignment/>
    </xf>
    <xf numFmtId="169" fontId="0" fillId="0" borderId="11" xfId="44" applyNumberFormat="1" applyFont="1" applyBorder="1" applyAlignment="1">
      <alignment/>
    </xf>
    <xf numFmtId="0" fontId="0" fillId="0" borderId="0" xfId="0" applyBorder="1" applyAlignment="1">
      <alignment/>
    </xf>
    <xf numFmtId="169" fontId="0" fillId="0" borderId="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35">
      <selection activeCell="B68" sqref="B68"/>
    </sheetView>
  </sheetViews>
  <sheetFormatPr defaultColWidth="9.140625" defaultRowHeight="12.75"/>
  <cols>
    <col min="1" max="1" width="64.140625" style="0" bestFit="1" customWidth="1"/>
    <col min="2" max="2" width="18.8515625" style="0" bestFit="1" customWidth="1"/>
  </cols>
  <sheetData>
    <row r="1" ht="18">
      <c r="A1" s="6" t="s">
        <v>0</v>
      </c>
    </row>
    <row r="2" ht="12.75">
      <c r="A2" t="s">
        <v>42</v>
      </c>
    </row>
    <row r="4" spans="1:2" ht="12.75">
      <c r="A4" s="8" t="s">
        <v>23</v>
      </c>
      <c r="B4" s="3">
        <v>0</v>
      </c>
    </row>
    <row r="5" spans="1:2" ht="12.75">
      <c r="A5" s="1" t="s">
        <v>22</v>
      </c>
      <c r="B5" s="4">
        <v>0</v>
      </c>
    </row>
    <row r="6" spans="1:2" ht="12.75">
      <c r="A6" s="1" t="s">
        <v>38</v>
      </c>
      <c r="B6" s="4">
        <v>0</v>
      </c>
    </row>
    <row r="7" spans="1:2" ht="12.75">
      <c r="A7" s="1" t="s">
        <v>32</v>
      </c>
      <c r="B7" s="12">
        <v>0</v>
      </c>
    </row>
    <row r="8" spans="1:2" ht="12.75">
      <c r="A8" s="1"/>
      <c r="B8" s="3"/>
    </row>
    <row r="9" spans="1:2" ht="12.75">
      <c r="A9" s="1" t="s">
        <v>9</v>
      </c>
      <c r="B9" s="3"/>
    </row>
    <row r="10" spans="1:2" ht="12.75">
      <c r="A10" s="7" t="s">
        <v>10</v>
      </c>
      <c r="B10" s="3">
        <v>0</v>
      </c>
    </row>
    <row r="11" spans="1:2" ht="12.75">
      <c r="A11" s="7" t="s">
        <v>12</v>
      </c>
      <c r="B11" s="3">
        <v>0</v>
      </c>
    </row>
    <row r="12" spans="1:2" ht="12.75">
      <c r="A12" s="7" t="s">
        <v>11</v>
      </c>
      <c r="B12" s="3">
        <v>0</v>
      </c>
    </row>
    <row r="13" spans="1:2" ht="12.75">
      <c r="A13" s="7"/>
      <c r="B13" s="3"/>
    </row>
    <row r="14" spans="1:2" ht="12.75">
      <c r="A14" s="1" t="s">
        <v>39</v>
      </c>
      <c r="B14" s="18">
        <v>0</v>
      </c>
    </row>
    <row r="15" spans="1:2" ht="12.75">
      <c r="A15" s="1" t="s">
        <v>1</v>
      </c>
      <c r="B15" s="3">
        <v>0</v>
      </c>
    </row>
    <row r="16" spans="1:2" ht="12.75">
      <c r="A16" s="1" t="s">
        <v>2</v>
      </c>
      <c r="B16" s="3"/>
    </row>
    <row r="17" spans="1:2" ht="12.75">
      <c r="A17" s="7" t="s">
        <v>3</v>
      </c>
      <c r="B17" s="3">
        <v>0</v>
      </c>
    </row>
    <row r="18" spans="1:2" ht="12.75">
      <c r="A18" s="7" t="s">
        <v>4</v>
      </c>
      <c r="B18" s="3">
        <v>0</v>
      </c>
    </row>
    <row r="19" spans="1:2" ht="12.75">
      <c r="A19" s="7" t="s">
        <v>5</v>
      </c>
      <c r="B19" s="3">
        <v>0</v>
      </c>
    </row>
    <row r="20" spans="1:2" ht="12.75">
      <c r="A20" s="7" t="s">
        <v>6</v>
      </c>
      <c r="B20" s="3">
        <v>0</v>
      </c>
    </row>
    <row r="21" spans="1:2" ht="12.75">
      <c r="A21" s="7" t="s">
        <v>35</v>
      </c>
      <c r="B21" s="3">
        <v>0</v>
      </c>
    </row>
    <row r="22" spans="1:2" ht="12.75">
      <c r="A22" s="7" t="s">
        <v>7</v>
      </c>
      <c r="B22" s="3">
        <v>0</v>
      </c>
    </row>
    <row r="23" spans="1:2" ht="12.75">
      <c r="A23" s="7" t="s">
        <v>8</v>
      </c>
      <c r="B23" s="3">
        <v>0</v>
      </c>
    </row>
    <row r="24" ht="12.75">
      <c r="B24" s="3"/>
    </row>
    <row r="25" spans="1:2" ht="12.75">
      <c r="A25" s="1" t="s">
        <v>20</v>
      </c>
      <c r="B25" s="3"/>
    </row>
    <row r="26" spans="1:2" ht="12.75">
      <c r="A26" s="16" t="s">
        <v>40</v>
      </c>
      <c r="B26" s="3"/>
    </row>
    <row r="27" spans="1:2" ht="12.75">
      <c r="A27" s="16" t="s">
        <v>41</v>
      </c>
      <c r="B27" s="3"/>
    </row>
    <row r="28" spans="1:5" ht="12.75">
      <c r="A28" s="7" t="s">
        <v>13</v>
      </c>
      <c r="B28" s="4" t="s">
        <v>46</v>
      </c>
      <c r="E28" s="10"/>
    </row>
    <row r="29" spans="1:5" ht="12.75">
      <c r="A29" s="7" t="s">
        <v>14</v>
      </c>
      <c r="B29" s="12">
        <v>0</v>
      </c>
      <c r="E29" s="10"/>
    </row>
    <row r="30" spans="1:2" ht="12.75">
      <c r="A30" s="7" t="s">
        <v>15</v>
      </c>
      <c r="B30" s="12">
        <v>0</v>
      </c>
    </row>
    <row r="31" spans="1:2" ht="12.75">
      <c r="A31" s="7" t="s">
        <v>16</v>
      </c>
      <c r="B31" s="12">
        <v>0</v>
      </c>
    </row>
    <row r="32" spans="1:2" ht="12.75">
      <c r="A32" s="7" t="s">
        <v>24</v>
      </c>
      <c r="B32" s="12">
        <v>0</v>
      </c>
    </row>
    <row r="33" spans="1:2" ht="12.75">
      <c r="A33" s="7" t="s">
        <v>17</v>
      </c>
      <c r="B33" s="12">
        <v>0</v>
      </c>
    </row>
    <row r="34" spans="1:2" ht="12.75">
      <c r="A34" s="7" t="s">
        <v>18</v>
      </c>
      <c r="B34" s="12">
        <v>0</v>
      </c>
    </row>
    <row r="35" spans="1:2" ht="12.75">
      <c r="A35" s="7" t="s">
        <v>19</v>
      </c>
      <c r="B35" s="12">
        <v>0</v>
      </c>
    </row>
    <row r="36" spans="1:2" ht="13.5" thickBot="1">
      <c r="A36" s="7" t="s">
        <v>11</v>
      </c>
      <c r="B36" s="12">
        <v>0</v>
      </c>
    </row>
    <row r="37" spans="1:4" ht="13.5" thickBot="1">
      <c r="A37" s="19"/>
      <c r="B37" s="20">
        <v>0</v>
      </c>
      <c r="C37" s="21"/>
      <c r="D37" s="21"/>
    </row>
    <row r="38" spans="1:4" ht="12.75">
      <c r="A38" s="21"/>
      <c r="B38" s="22">
        <v>0</v>
      </c>
      <c r="C38" s="21"/>
      <c r="D38" s="21"/>
    </row>
    <row r="39" spans="1:2" ht="12.75">
      <c r="A39" s="1" t="s">
        <v>27</v>
      </c>
      <c r="B39" s="12">
        <f>AVERAGE(B28:B32)</f>
        <v>0</v>
      </c>
    </row>
    <row r="40" spans="1:2" ht="12.75">
      <c r="A40" s="1" t="s">
        <v>29</v>
      </c>
      <c r="B40" s="3"/>
    </row>
    <row r="41" spans="1:2" ht="12.75">
      <c r="A41" s="9" t="s">
        <v>30</v>
      </c>
      <c r="B41" s="3">
        <f>SUM(B17:B20)*4</f>
        <v>0</v>
      </c>
    </row>
    <row r="42" spans="1:2" ht="12.75">
      <c r="A42" s="9" t="s">
        <v>31</v>
      </c>
      <c r="B42" s="3">
        <f>((B17*2)+(B18*3)+(B20*3))*4</f>
        <v>0</v>
      </c>
    </row>
    <row r="43" spans="1:2" ht="12.75">
      <c r="A43" s="9" t="s">
        <v>17</v>
      </c>
      <c r="B43" s="3">
        <f>SUM(B17:B22)*4</f>
        <v>0</v>
      </c>
    </row>
    <row r="44" spans="1:2" ht="12.75">
      <c r="A44" s="9" t="s">
        <v>18</v>
      </c>
      <c r="B44" s="3">
        <f>(B23*2)*4</f>
        <v>0</v>
      </c>
    </row>
    <row r="45" spans="1:2" ht="12.75">
      <c r="A45" s="9" t="s">
        <v>11</v>
      </c>
      <c r="B45" s="3"/>
    </row>
    <row r="46" spans="1:2" ht="12.75">
      <c r="A46" s="16" t="s">
        <v>45</v>
      </c>
      <c r="B46" s="12">
        <v>0</v>
      </c>
    </row>
    <row r="47" spans="1:2" ht="12.75">
      <c r="A47" s="16" t="s">
        <v>21</v>
      </c>
      <c r="B47" s="12">
        <f>(B41*B39)+(B42*B35)+(B43*B33)+(B44*B34)</f>
        <v>0</v>
      </c>
    </row>
    <row r="48" spans="1:2" ht="12.75">
      <c r="A48" s="16" t="s">
        <v>36</v>
      </c>
      <c r="B48" s="12">
        <f>B45*B36</f>
        <v>0</v>
      </c>
    </row>
    <row r="49" spans="1:2" ht="12.75">
      <c r="A49" s="1" t="s">
        <v>37</v>
      </c>
      <c r="B49" s="17">
        <f>B46+B47+B48</f>
        <v>0</v>
      </c>
    </row>
    <row r="50" spans="1:2" ht="12.75">
      <c r="A50" s="1"/>
      <c r="B50" s="12"/>
    </row>
    <row r="52" spans="1:2" ht="12.75">
      <c r="A52" s="16" t="s">
        <v>25</v>
      </c>
      <c r="B52" s="12">
        <f>SUM(B41:B44)*(4500)</f>
        <v>0</v>
      </c>
    </row>
    <row r="53" spans="1:2" ht="12.75">
      <c r="A53" s="16" t="s">
        <v>26</v>
      </c>
      <c r="B53" s="12">
        <f>SUM(B17*318000,B18*685000,B19*232000,B20*443000,B21*63000,B22*75000,B23*115000)</f>
        <v>0</v>
      </c>
    </row>
    <row r="54" spans="1:2" ht="12.75">
      <c r="A54" s="1" t="s">
        <v>28</v>
      </c>
      <c r="B54" s="17">
        <f>B53+B52</f>
        <v>0</v>
      </c>
    </row>
    <row r="55" spans="1:2" ht="15">
      <c r="A55" s="11"/>
      <c r="B55" s="12"/>
    </row>
    <row r="56" spans="1:2" ht="15">
      <c r="A56" s="11" t="s">
        <v>33</v>
      </c>
      <c r="B56" s="15">
        <f>B49+B54</f>
        <v>0</v>
      </c>
    </row>
    <row r="57" spans="1:2" ht="15">
      <c r="A57" s="11"/>
      <c r="B57" s="15"/>
    </row>
    <row r="58" spans="1:2" ht="15.75">
      <c r="A58" s="2" t="s">
        <v>34</v>
      </c>
      <c r="B58" s="13">
        <f>B7+B49</f>
        <v>0</v>
      </c>
    </row>
    <row r="59" spans="1:2" ht="15.75">
      <c r="A59" s="2"/>
      <c r="B59" s="13"/>
    </row>
    <row r="60" spans="1:2" ht="12.75">
      <c r="A60" s="1" t="s">
        <v>43</v>
      </c>
      <c r="B60" s="14" t="e">
        <f>B58/B6</f>
        <v>#DIV/0!</v>
      </c>
    </row>
    <row r="61" spans="1:2" ht="12.75">
      <c r="A61" s="1" t="s">
        <v>44</v>
      </c>
      <c r="B61" s="12" t="e">
        <f>B58/SUM(B41:B44)</f>
        <v>#DIV/0!</v>
      </c>
    </row>
    <row r="62" ht="12.75">
      <c r="B62" s="12"/>
    </row>
    <row r="63" spans="1:2" ht="12.75">
      <c r="A63" s="1"/>
      <c r="B63" s="17"/>
    </row>
    <row r="64" spans="1:2" ht="12.75">
      <c r="A64" s="1"/>
      <c r="B64" s="17"/>
    </row>
    <row r="67" ht="12.75">
      <c r="B67" s="12"/>
    </row>
    <row r="68" ht="12.75">
      <c r="B68" s="3"/>
    </row>
    <row r="69" ht="12.75">
      <c r="B69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McNally</dc:creator>
  <cp:keywords/>
  <dc:description/>
  <cp:lastModifiedBy>William F. Jenaway</cp:lastModifiedBy>
  <cp:lastPrinted>2003-12-02T04:41:51Z</cp:lastPrinted>
  <dcterms:created xsi:type="dcterms:W3CDTF">2003-09-16T04:05:34Z</dcterms:created>
  <dcterms:modified xsi:type="dcterms:W3CDTF">2017-06-14T12:41:11Z</dcterms:modified>
  <cp:category/>
  <cp:version/>
  <cp:contentType/>
  <cp:contentStatus/>
</cp:coreProperties>
</file>