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<sst xmlns="http://schemas.openxmlformats.org/spreadsheetml/2006/main" count="50" uniqueCount="40">
  <si>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National Volunteer Fire Council</t>
  </si>
  <si>
    <t>Volunteer EMS Cost Savings Estimator</t>
  </si>
  <si>
    <t>Area Protected (square miles)</t>
  </si>
  <si>
    <t>Population protected</t>
  </si>
  <si>
    <t>Residences protected</t>
  </si>
  <si>
    <t>Current Operating Expenses</t>
  </si>
  <si>
    <t>Ownership of Assets</t>
  </si>
  <si>
    <t>Number of stations</t>
  </si>
  <si>
    <t>Active Career Members</t>
  </si>
  <si>
    <t xml:space="preserve">     Emergency Medical Responder (First Responder) or Driver only</t>
  </si>
  <si>
    <t xml:space="preserve">     EMT - Basic</t>
  </si>
  <si>
    <t xml:space="preserve">     EMT - Paramedic</t>
  </si>
  <si>
    <t xml:space="preserve">     Officer/Shift Commanders</t>
  </si>
  <si>
    <t xml:space="preserve">     Administrative</t>
  </si>
  <si>
    <t>Active Volunteer Members</t>
  </si>
  <si>
    <t>Annual Salary of Personnel (Salary &amp; Benefits)</t>
  </si>
  <si>
    <t>If there are no salaries paid for any position, use a nearby community for these entries</t>
  </si>
  <si>
    <t>Number of Apparatus</t>
  </si>
  <si>
    <t xml:space="preserve">     Type I Ambulance</t>
  </si>
  <si>
    <t xml:space="preserve">     Type II Ambulance</t>
  </si>
  <si>
    <t xml:space="preserve">     Type III Ambulance</t>
  </si>
  <si>
    <t xml:space="preserve">     Specialty Vehicles</t>
  </si>
  <si>
    <t>TOTAL APPARATUS COSTS</t>
  </si>
  <si>
    <t>Service Delivery System</t>
  </si>
  <si>
    <t>Hours per week units are staffed at EMR level</t>
  </si>
  <si>
    <t>Hours per week units are staffed at EMT B level</t>
  </si>
  <si>
    <t>Hours per week units are staffed at EMT P level</t>
  </si>
  <si>
    <t>Hours per week officers/shift commanders are available</t>
  </si>
  <si>
    <t>Hours per week administrative support staff works</t>
  </si>
  <si>
    <t>SERVICE DELIVERY SYSTEM COSTS</t>
  </si>
  <si>
    <t>NET COST SAVINGS BY VOLUNTEERS</t>
  </si>
  <si>
    <t>TOTAL VALUE OF COMPANY</t>
  </si>
  <si>
    <t>SAVINGS PER RESIDENCE</t>
  </si>
  <si>
    <t>SAVINGS PER INDIVIDUAL</t>
  </si>
  <si>
    <t xml:space="preserve">Organization   </t>
  </si>
  <si>
    <t xml:space="preserve">Address       </t>
  </si>
  <si>
    <t xml:space="preserve">     </t>
  </si>
  <si>
    <t xml:space="preserve">Contact    </t>
  </si>
  <si>
    <t xml:space="preserve">Email/phone      </t>
  </si>
  <si>
    <t>Current Payroll &amp; Benefits, salaried, part-time, pay per call, incentives (include SAFER funds, stipends, cash per call, etc.)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</si>
</sst>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5.8515625" style="0" customWidth="1"/>
  </cols>
  <sheetData>
    <row r="1" spans="1:2" ht="18">
      <c r="A1" s="1" t="s">
        <v>0</v>
      </c>
      <c r="B1" s="1"/>
    </row>
    <row r="2" spans="1:2" ht="18">
      <c r="A2" s="1" t="s">
        <v>1</v>
      </c>
      <c r="B2" s="1"/>
    </row>
    <row r="4" ht="12.75">
      <c r="A4" s="2" t="s">
        <v>34</v>
      </c>
    </row>
    <row r="5" ht="12.75">
      <c r="A5" s="2" t="s">
        <v>35</v>
      </c>
    </row>
    <row r="6" ht="12.75">
      <c r="A6" s="2" t="s">
        <v>36</v>
      </c>
    </row>
    <row r="7" ht="12.75">
      <c r="A7" s="2" t="s">
        <v>37</v>
      </c>
    </row>
    <row r="8" ht="12.75">
      <c r="A8" s="2" t="s">
        <v>38</v>
      </c>
    </row>
    <row r="10" spans="1:2" ht="12.75">
      <c r="A10" s="2" t="s">
        <v>2</v>
      </c>
      <c r="B10">
        <v>0</v>
      </c>
    </row>
    <row r="11" spans="1:2" ht="12.75">
      <c r="A11" s="2" t="s">
        <v>3</v>
      </c>
      <c r="B11" s="3">
        <v>0</v>
      </c>
    </row>
    <row r="12" spans="1:2" ht="12.75">
      <c r="A12" s="2" t="s">
        <v>4</v>
      </c>
      <c r="B12" s="3">
        <v>0</v>
      </c>
    </row>
    <row r="13" spans="1:2" ht="12.75">
      <c r="A13" s="2" t="s">
        <v>39</v>
      </c>
      <c r="B13" s="3">
        <v>0</v>
      </c>
    </row>
    <row r="14" spans="1:2" ht="12.75">
      <c r="A14" s="2" t="s">
        <v>5</v>
      </c>
      <c r="B14" s="3">
        <v>0</v>
      </c>
    </row>
    <row r="15" spans="1:2" ht="12.75">
      <c r="A15" s="2" t="s">
        <v>6</v>
      </c>
      <c r="B15" s="3">
        <v>0</v>
      </c>
    </row>
    <row r="16" spans="1:2" ht="12.75">
      <c r="A16" s="2" t="s">
        <v>7</v>
      </c>
      <c r="B16">
        <v>0</v>
      </c>
    </row>
    <row r="18" ht="12.75">
      <c r="A18" s="2" t="s">
        <v>8</v>
      </c>
    </row>
    <row r="19" spans="1:2" ht="12.75">
      <c r="A19" s="4" t="s">
        <v>9</v>
      </c>
      <c r="B19">
        <v>0</v>
      </c>
    </row>
    <row r="20" spans="1:2" ht="12.75">
      <c r="A20" s="4" t="s">
        <v>10</v>
      </c>
      <c r="B20">
        <v>0</v>
      </c>
    </row>
    <row r="21" spans="1:2" ht="12.75">
      <c r="A21" s="4" t="s">
        <v>11</v>
      </c>
      <c r="B21">
        <v>0</v>
      </c>
    </row>
    <row r="22" spans="1:2" ht="12.75">
      <c r="A22" s="4" t="s">
        <v>12</v>
      </c>
      <c r="B22">
        <v>0</v>
      </c>
    </row>
    <row r="23" spans="1:2" ht="12.75">
      <c r="A23" s="4" t="s">
        <v>13</v>
      </c>
      <c r="B23">
        <v>0</v>
      </c>
    </row>
    <row r="25" ht="12.75">
      <c r="A25" s="2" t="s">
        <v>14</v>
      </c>
    </row>
    <row r="26" spans="1:2" ht="12.75">
      <c r="A26" s="4" t="s">
        <v>9</v>
      </c>
      <c r="B26">
        <v>0</v>
      </c>
    </row>
    <row r="27" spans="1:2" ht="12.75">
      <c r="A27" s="4" t="s">
        <v>10</v>
      </c>
      <c r="B27">
        <v>0</v>
      </c>
    </row>
    <row r="28" spans="1:2" ht="12.75">
      <c r="A28" s="4" t="s">
        <v>11</v>
      </c>
      <c r="B28">
        <v>0</v>
      </c>
    </row>
    <row r="29" spans="1:2" ht="12.75">
      <c r="A29" s="4" t="s">
        <v>12</v>
      </c>
      <c r="B29">
        <v>0</v>
      </c>
    </row>
    <row r="30" spans="1:2" ht="12.75">
      <c r="A30" s="4" t="s">
        <v>13</v>
      </c>
      <c r="B30">
        <v>0</v>
      </c>
    </row>
    <row r="32" ht="12.75">
      <c r="A32" s="2" t="s">
        <v>15</v>
      </c>
    </row>
    <row r="33" ht="12.75">
      <c r="A33" t="s">
        <v>16</v>
      </c>
    </row>
    <row r="34" spans="1:2" ht="12.75">
      <c r="A34" s="4" t="s">
        <v>9</v>
      </c>
      <c r="B34" s="3">
        <v>0</v>
      </c>
    </row>
    <row r="35" spans="1:2" ht="12.75">
      <c r="A35" s="4" t="s">
        <v>10</v>
      </c>
      <c r="B35" s="3">
        <v>0</v>
      </c>
    </row>
    <row r="36" spans="1:2" ht="12.75">
      <c r="A36" s="4" t="s">
        <v>11</v>
      </c>
      <c r="B36">
        <v>0</v>
      </c>
    </row>
    <row r="37" spans="1:2" ht="12.75">
      <c r="A37" s="4" t="s">
        <v>12</v>
      </c>
      <c r="B37">
        <v>0</v>
      </c>
    </row>
    <row r="38" spans="1:2" ht="12.75">
      <c r="A38" s="4" t="s">
        <v>13</v>
      </c>
      <c r="B38">
        <v>0</v>
      </c>
    </row>
    <row r="40" ht="12.75">
      <c r="A40" s="2" t="s">
        <v>17</v>
      </c>
    </row>
    <row r="41" spans="1:3" ht="12.75">
      <c r="A41" s="4" t="s">
        <v>18</v>
      </c>
      <c r="B41">
        <v>0</v>
      </c>
      <c r="C41">
        <f>B41*85000</f>
        <v>0</v>
      </c>
    </row>
    <row r="42" spans="1:3" ht="12.75">
      <c r="A42" s="4" t="s">
        <v>19</v>
      </c>
      <c r="B42">
        <v>0</v>
      </c>
      <c r="C42">
        <f>B42*132000</f>
        <v>0</v>
      </c>
    </row>
    <row r="43" spans="1:3" ht="12.75">
      <c r="A43" s="4" t="s">
        <v>20</v>
      </c>
      <c r="B43">
        <v>0</v>
      </c>
      <c r="C43">
        <f>B43*150000</f>
        <v>0</v>
      </c>
    </row>
    <row r="44" spans="1:3" ht="12.75">
      <c r="A44" s="4" t="s">
        <v>21</v>
      </c>
      <c r="B44">
        <v>0</v>
      </c>
      <c r="C44">
        <f>B44*50000</f>
        <v>0</v>
      </c>
    </row>
    <row r="45" spans="1:2" ht="12.75">
      <c r="A45" s="2" t="s">
        <v>22</v>
      </c>
      <c r="B45" s="2">
        <f>SUM(C41:C44)</f>
        <v>0</v>
      </c>
    </row>
    <row r="47" ht="12.75">
      <c r="A47" t="s">
        <v>23</v>
      </c>
    </row>
    <row r="48" spans="1:3" ht="14.25" customHeight="1">
      <c r="A48" t="s">
        <v>24</v>
      </c>
      <c r="B48">
        <v>0</v>
      </c>
      <c r="C48">
        <f>(B34/40)*B48</f>
        <v>0</v>
      </c>
    </row>
    <row r="49" ht="12.75" hidden="1"/>
    <row r="50" spans="1:3" ht="12.75">
      <c r="A50" t="s">
        <v>25</v>
      </c>
      <c r="B50">
        <v>0</v>
      </c>
      <c r="C50">
        <f>(B50/40)*B35</f>
        <v>0</v>
      </c>
    </row>
    <row r="51" ht="12.75" hidden="1"/>
    <row r="52" spans="1:3" ht="12.75">
      <c r="A52" t="s">
        <v>26</v>
      </c>
      <c r="B52">
        <v>0</v>
      </c>
      <c r="C52">
        <f>(B52/40)*B36</f>
        <v>0</v>
      </c>
    </row>
    <row r="53" ht="12.75" hidden="1"/>
    <row r="54" spans="1:3" ht="12.75">
      <c r="A54" t="s">
        <v>27</v>
      </c>
      <c r="B54">
        <v>0</v>
      </c>
      <c r="C54">
        <f>(B54/40)*B37</f>
        <v>0</v>
      </c>
    </row>
    <row r="55" ht="12.75" hidden="1"/>
    <row r="56" spans="1:3" ht="12.75">
      <c r="A56" t="s">
        <v>28</v>
      </c>
      <c r="B56">
        <v>0</v>
      </c>
      <c r="C56">
        <f>(B56/40)*B38</f>
        <v>0</v>
      </c>
    </row>
    <row r="57" ht="12.75" hidden="1"/>
    <row r="58" spans="1:2" ht="12.75">
      <c r="A58" s="2" t="s">
        <v>29</v>
      </c>
      <c r="B58">
        <f>SUM(C48:C57)</f>
        <v>0</v>
      </c>
    </row>
    <row r="60" spans="1:2" ht="12.75">
      <c r="A60" t="s">
        <v>30</v>
      </c>
      <c r="B60" s="3">
        <f>B58-B13</f>
        <v>0</v>
      </c>
    </row>
    <row r="62" spans="1:2" ht="12.75">
      <c r="A62" t="s">
        <v>31</v>
      </c>
      <c r="B62" s="3">
        <f>B14+B45+B58</f>
        <v>0</v>
      </c>
    </row>
    <row r="64" spans="1:2" ht="12.75">
      <c r="A64" t="s">
        <v>32</v>
      </c>
      <c r="B64" s="5" t="e">
        <f>(B60/B12)</f>
        <v>#DIV/0!</v>
      </c>
    </row>
    <row r="66" spans="1:2" ht="12.75">
      <c r="A66" t="s">
        <v>33</v>
      </c>
      <c r="B66" s="5" t="e">
        <f>(B60/B11)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Glatfelter Insurance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Jenaway</dc:creator>
  <cp:keywords/>
  <dc:description/>
  <cp:lastModifiedBy>William F. Jenaway</cp:lastModifiedBy>
  <cp:lastPrinted>2006-06-06T19:06:10Z</cp:lastPrinted>
  <dcterms:created xsi:type="dcterms:W3CDTF">2006-03-24T18:59:54Z</dcterms:created>
  <dcterms:modified xsi:type="dcterms:W3CDTF">2017-06-14T12:41:48Z</dcterms:modified>
  <cp:category/>
  <cp:version/>
  <cp:contentType/>
  <cp:contentStatus/>
</cp:coreProperties>
</file>